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8505" activeTab="0"/>
  </bookViews>
  <sheets>
    <sheet name="KLADRUBY 9.6.12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<sst xmlns="http://schemas.openxmlformats.org/spreadsheetml/2006/main" count="32" uniqueCount="23">
  <si>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kategorie: muži</t>
  </si>
  <si>
    <t>NÁZEV SDH</t>
  </si>
  <si>
    <t>čas 1.pokus</t>
  </si>
  <si>
    <t>čas 2.pokus</t>
  </si>
  <si>
    <t>POŘADÍ</t>
  </si>
  <si>
    <t>Kladrubská studna</t>
  </si>
  <si>
    <t>Kladruby</t>
  </si>
  <si>
    <t>KLADRUBY</t>
  </si>
  <si>
    <t>BOR  "A"</t>
  </si>
  <si>
    <t>DAMNOV</t>
  </si>
  <si>
    <t>STARÉ SEDLIŠTĚ</t>
  </si>
  <si>
    <t>BOR  "B"</t>
  </si>
  <si>
    <t>Start.číslo</t>
  </si>
  <si>
    <t>výsledný čas</t>
  </si>
  <si>
    <t>kategorie: MH</t>
  </si>
  <si>
    <t xml:space="preserve">ČERNOŠÍN </t>
  </si>
  <si>
    <t>KOSTELEC</t>
  </si>
  <si>
    <t>BROD nad TICHOU</t>
  </si>
  <si>
    <t>STARÉ SEDLIŠTĚ ml.</t>
  </si>
  <si>
    <t>ČERNOŠÍN ml.</t>
  </si>
  <si>
    <t>TACHOV  "A" ml.</t>
  </si>
  <si>
    <t>CTIBOŘ</t>
  </si>
  <si>
    <t>TACHOV  "B" ml.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</si>
</sst>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20"/>
      <color indexed="12"/>
      <name val="Times New Roman"/>
      <family val="1"/>
    </font>
    <font>
      <b/>
      <sz val="14"/>
      <color indexed="12"/>
      <name val="Times New Roman"/>
      <family val="1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5" fillId="23" borderId="6" applyNumberFormat="0" applyFont="0" applyAlignment="0" applyProtection="0"/>
    <xf numFmtId="9" fontId="25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left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0" fontId="42" fillId="33" borderId="23" xfId="0" applyFont="1" applyFill="1" applyBorder="1" applyAlignment="1">
      <alignment horizontal="center" vertical="center"/>
    </xf>
    <xf numFmtId="2" fontId="4" fillId="34" borderId="16" xfId="0" applyNumberFormat="1" applyFont="1" applyFill="1" applyBorder="1" applyAlignment="1">
      <alignment horizontal="center" vertical="center"/>
    </xf>
    <xf numFmtId="2" fontId="4" fillId="34" borderId="22" xfId="0" applyNumberFormat="1" applyFont="1" applyFill="1" applyBorder="1" applyAlignment="1">
      <alignment horizontal="center" vertical="center"/>
    </xf>
    <xf numFmtId="0" fontId="42" fillId="34" borderId="23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left" vertical="center"/>
    </xf>
    <xf numFmtId="2" fontId="4" fillId="34" borderId="18" xfId="0" applyNumberFormat="1" applyFont="1" applyFill="1" applyBorder="1" applyAlignment="1">
      <alignment horizontal="center" vertical="center"/>
    </xf>
    <xf numFmtId="2" fontId="4" fillId="34" borderId="24" xfId="0" applyNumberFormat="1" applyFont="1" applyFill="1" applyBorder="1" applyAlignment="1">
      <alignment horizontal="center" vertical="center"/>
    </xf>
    <xf numFmtId="0" fontId="42" fillId="34" borderId="25" xfId="0" applyFont="1" applyFill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0" fontId="42" fillId="33" borderId="2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F35" sqref="F35"/>
    </sheetView>
  </sheetViews>
  <sheetFormatPr defaultColWidth="9.00390625" defaultRowHeight="12.75"/>
  <cols>
    <col min="1" max="1" width="6.75390625" style="0" customWidth="1"/>
    <col min="2" max="2" width="24.875" style="0" customWidth="1"/>
    <col min="3" max="3" width="9.875" style="0" customWidth="1"/>
    <col min="4" max="4" width="9.75390625" style="0" customWidth="1"/>
    <col min="5" max="5" width="12.00390625" style="0" customWidth="1"/>
    <col min="6" max="6" width="13.25390625" style="0" customWidth="1"/>
  </cols>
  <sheetData>
    <row r="1" spans="1:6" ht="27" customHeight="1">
      <c r="A1" s="37" t="s">
        <v>5</v>
      </c>
      <c r="B1" s="37"/>
      <c r="C1" s="37"/>
      <c r="D1" s="37"/>
      <c r="E1" s="37"/>
      <c r="F1" s="37"/>
    </row>
    <row r="2" spans="1:6" ht="21.75" customHeight="1">
      <c r="A2" s="1" t="s">
        <v>0</v>
      </c>
      <c r="C2" s="38" t="s">
        <v>6</v>
      </c>
      <c r="D2" s="38"/>
      <c r="E2" s="39">
        <v>41069</v>
      </c>
      <c r="F2" s="39"/>
    </row>
    <row r="3" spans="5:6" ht="9" customHeight="1" thickBot="1">
      <c r="E3" s="2"/>
      <c r="F3" s="3"/>
    </row>
    <row r="4" spans="1:6" ht="48" thickBot="1">
      <c r="A4" s="4" t="s">
        <v>12</v>
      </c>
      <c r="B4" s="7" t="s">
        <v>1</v>
      </c>
      <c r="C4" s="8" t="s">
        <v>2</v>
      </c>
      <c r="D4" s="8" t="s">
        <v>3</v>
      </c>
      <c r="E4" s="9" t="s">
        <v>13</v>
      </c>
      <c r="F4" s="10" t="s">
        <v>4</v>
      </c>
    </row>
    <row r="5" spans="1:6" ht="20.25">
      <c r="A5" s="11">
        <v>1</v>
      </c>
      <c r="B5" s="12" t="s">
        <v>7</v>
      </c>
      <c r="C5" s="19">
        <v>40.6</v>
      </c>
      <c r="D5" s="20">
        <v>53.61</v>
      </c>
      <c r="E5" s="21">
        <f>SUM(C5:D5)</f>
        <v>94.21000000000001</v>
      </c>
      <c r="F5" s="22">
        <f>IF(E5="","",RANK(E5,E5:E9,1))</f>
        <v>4</v>
      </c>
    </row>
    <row r="6" spans="1:6" ht="20.25">
      <c r="A6" s="13">
        <f>A5+1</f>
        <v>2</v>
      </c>
      <c r="B6" s="14" t="s">
        <v>8</v>
      </c>
      <c r="C6" s="23">
        <v>28.32</v>
      </c>
      <c r="D6" s="23">
        <v>26.34</v>
      </c>
      <c r="E6" s="24">
        <f>SUM(C6:D6)</f>
        <v>54.66</v>
      </c>
      <c r="F6" s="25">
        <f>IF(E6="","",RANK(E6,E5:E9,1))</f>
        <v>1</v>
      </c>
    </row>
    <row r="7" spans="1:6" ht="20.25">
      <c r="A7" s="13">
        <f>A6+1</f>
        <v>3</v>
      </c>
      <c r="B7" s="14" t="s">
        <v>9</v>
      </c>
      <c r="C7" s="23">
        <v>66.79</v>
      </c>
      <c r="D7" s="23">
        <v>49.93</v>
      </c>
      <c r="E7" s="24">
        <f>SUM(C7:D7)</f>
        <v>116.72</v>
      </c>
      <c r="F7" s="25">
        <f>IF(E7="","",RANK(E7,E5:E9,1))</f>
        <v>5</v>
      </c>
    </row>
    <row r="8" spans="1:6" ht="20.25">
      <c r="A8" s="13">
        <f>A7+1</f>
        <v>4</v>
      </c>
      <c r="B8" s="14" t="s">
        <v>11</v>
      </c>
      <c r="C8" s="23">
        <v>38.93</v>
      </c>
      <c r="D8" s="23">
        <v>35.54</v>
      </c>
      <c r="E8" s="24">
        <f>SUM(C8:D8)</f>
        <v>74.47</v>
      </c>
      <c r="F8" s="25">
        <f>IF(E8="","",RANK(E8,E5:E9,1))</f>
        <v>3</v>
      </c>
    </row>
    <row r="9" spans="1:6" ht="21" thickBot="1">
      <c r="A9" s="29">
        <f>A8+1</f>
        <v>5</v>
      </c>
      <c r="B9" s="30" t="s">
        <v>10</v>
      </c>
      <c r="C9" s="31">
        <v>31.68</v>
      </c>
      <c r="D9" s="31">
        <v>24.17</v>
      </c>
      <c r="E9" s="32">
        <f>SUM(C9:D9)</f>
        <v>55.85</v>
      </c>
      <c r="F9" s="33">
        <f>IF(E9="","",RANK(E9,E5:E9,1))</f>
        <v>2</v>
      </c>
    </row>
    <row r="10" spans="1:6" ht="12.75">
      <c r="A10" s="5"/>
      <c r="B10" s="5"/>
      <c r="C10" s="5"/>
      <c r="D10" s="5"/>
      <c r="E10" s="5"/>
      <c r="F10" s="6"/>
    </row>
    <row r="12" spans="1:6" ht="24.75" customHeight="1">
      <c r="A12" s="37" t="s">
        <v>5</v>
      </c>
      <c r="B12" s="37"/>
      <c r="C12" s="37"/>
      <c r="D12" s="37"/>
      <c r="E12" s="37"/>
      <c r="F12" s="37"/>
    </row>
    <row r="13" spans="1:6" ht="24.75" customHeight="1">
      <c r="A13" s="1" t="s">
        <v>14</v>
      </c>
      <c r="C13" s="38" t="s">
        <v>6</v>
      </c>
      <c r="D13" s="38"/>
      <c r="E13" s="39">
        <v>41069</v>
      </c>
      <c r="F13" s="39"/>
    </row>
    <row r="14" spans="5:6" ht="9" customHeight="1" thickBot="1">
      <c r="E14" s="2"/>
      <c r="F14" s="3"/>
    </row>
    <row r="15" spans="1:6" ht="48" thickBot="1">
      <c r="A15" s="4" t="s">
        <v>12</v>
      </c>
      <c r="B15" s="7" t="s">
        <v>1</v>
      </c>
      <c r="C15" s="8" t="s">
        <v>2</v>
      </c>
      <c r="D15" s="8" t="s">
        <v>3</v>
      </c>
      <c r="E15" s="9" t="s">
        <v>13</v>
      </c>
      <c r="F15" s="10" t="s">
        <v>4</v>
      </c>
    </row>
    <row r="16" spans="1:6" ht="20.25">
      <c r="A16" s="11">
        <v>1</v>
      </c>
      <c r="B16" s="12" t="s">
        <v>16</v>
      </c>
      <c r="C16" s="19">
        <v>26.07</v>
      </c>
      <c r="D16" s="20">
        <v>18.91</v>
      </c>
      <c r="E16" s="21">
        <f>IF(B16="","",IF(C16&lt;D16,C16,IF(D16="",C16,D16)))</f>
        <v>18.91</v>
      </c>
      <c r="F16" s="22">
        <f>IF(E16="","",RANK(E16,E16:E24,1))</f>
        <v>1</v>
      </c>
    </row>
    <row r="17" spans="1:6" ht="20.25">
      <c r="A17" s="13">
        <f aca="true" t="shared" si="0" ref="A17:A24">A16+1</f>
        <v>2</v>
      </c>
      <c r="B17" s="14" t="s">
        <v>15</v>
      </c>
      <c r="C17" s="23">
        <v>27.43</v>
      </c>
      <c r="D17" s="23">
        <v>25.92</v>
      </c>
      <c r="E17" s="24">
        <f>IF(B17="","",IF(C17&lt;D17,C17,IF(D17="",C17,D17)))</f>
        <v>25.92</v>
      </c>
      <c r="F17" s="25">
        <f>IF(E17="","",RANK(E17,E16:E24,1))</f>
        <v>5</v>
      </c>
    </row>
    <row r="18" spans="1:6" ht="20.25">
      <c r="A18" s="13">
        <f t="shared" si="0"/>
        <v>3</v>
      </c>
      <c r="B18" s="14" t="s">
        <v>17</v>
      </c>
      <c r="C18" s="23">
        <v>22.79</v>
      </c>
      <c r="D18" s="23">
        <v>19.64</v>
      </c>
      <c r="E18" s="24">
        <f aca="true" t="shared" si="1" ref="E18:E24">IF(B18="","",IF(C18&lt;D18,C18,IF(D18="",C18,D18)))</f>
        <v>19.64</v>
      </c>
      <c r="F18" s="25">
        <f>IF(E18="","",RANK(E18,E16:E24,1))</f>
        <v>2</v>
      </c>
    </row>
    <row r="19" spans="1:6" ht="20.25">
      <c r="A19" s="13">
        <f t="shared" si="0"/>
        <v>4</v>
      </c>
      <c r="B19" s="14" t="s">
        <v>20</v>
      </c>
      <c r="C19" s="23">
        <v>24.75</v>
      </c>
      <c r="D19" s="23">
        <v>27.85</v>
      </c>
      <c r="E19" s="24">
        <f t="shared" si="1"/>
        <v>24.75</v>
      </c>
      <c r="F19" s="25">
        <f>IF(E19="","",RANK(E19,E16:E24,1))</f>
        <v>4</v>
      </c>
    </row>
    <row r="20" spans="1:6" ht="20.25">
      <c r="A20" s="17">
        <f t="shared" si="0"/>
        <v>5</v>
      </c>
      <c r="B20" s="18" t="s">
        <v>18</v>
      </c>
      <c r="C20" s="26">
        <v>57.67</v>
      </c>
      <c r="D20" s="26">
        <v>27.7</v>
      </c>
      <c r="E20" s="27">
        <f t="shared" si="1"/>
        <v>27.7</v>
      </c>
      <c r="F20" s="28">
        <f>IF(E20="","",RANK(E20,E16:E24,1))</f>
        <v>7</v>
      </c>
    </row>
    <row r="21" spans="1:6" ht="20.25">
      <c r="A21" s="13">
        <f t="shared" si="0"/>
        <v>6</v>
      </c>
      <c r="B21" s="14" t="s">
        <v>19</v>
      </c>
      <c r="C21" s="23">
        <v>41.84</v>
      </c>
      <c r="D21" s="23">
        <v>42.31</v>
      </c>
      <c r="E21" s="24">
        <f t="shared" si="1"/>
        <v>41.84</v>
      </c>
      <c r="F21" s="25">
        <f>IF(E21="","",RANK(E21,E16:E24,1))</f>
        <v>9</v>
      </c>
    </row>
    <row r="22" spans="1:6" ht="20.25">
      <c r="A22" s="13">
        <f t="shared" si="0"/>
        <v>7</v>
      </c>
      <c r="B22" s="14" t="s">
        <v>7</v>
      </c>
      <c r="C22" s="23">
        <v>34.18</v>
      </c>
      <c r="D22" s="23">
        <v>27.06</v>
      </c>
      <c r="E22" s="24">
        <f t="shared" si="1"/>
        <v>27.06</v>
      </c>
      <c r="F22" s="25">
        <f>IF(E22="","",RANK(E22,E16:E24,1))</f>
        <v>6</v>
      </c>
    </row>
    <row r="23" spans="1:6" ht="20.25">
      <c r="A23" s="13">
        <f t="shared" si="0"/>
        <v>8</v>
      </c>
      <c r="B23" s="14" t="s">
        <v>22</v>
      </c>
      <c r="C23" s="23">
        <v>34.67</v>
      </c>
      <c r="D23" s="23">
        <v>82.82</v>
      </c>
      <c r="E23" s="24">
        <f t="shared" si="1"/>
        <v>34.67</v>
      </c>
      <c r="F23" s="25">
        <f>IF(E23="","",RANK(E23,E16:E24,1))</f>
        <v>8</v>
      </c>
    </row>
    <row r="24" spans="1:6" ht="21" thickBot="1">
      <c r="A24" s="15">
        <f t="shared" si="0"/>
        <v>9</v>
      </c>
      <c r="B24" s="16" t="s">
        <v>21</v>
      </c>
      <c r="C24" s="34">
        <v>34.08</v>
      </c>
      <c r="D24" s="34">
        <v>23.93</v>
      </c>
      <c r="E24" s="35">
        <f t="shared" si="1"/>
        <v>23.93</v>
      </c>
      <c r="F24" s="36">
        <f>IF(E24="","",RANK(E24,E16:E24,1))</f>
        <v>3</v>
      </c>
    </row>
  </sheetData>
  <sheetProtection/>
  <mergeCells count="6">
    <mergeCell ref="A12:F12"/>
    <mergeCell ref="C13:D13"/>
    <mergeCell ref="E13:F13"/>
    <mergeCell ref="A1:F1"/>
    <mergeCell ref="C2:D2"/>
    <mergeCell ref="E2:F2"/>
  </mergeCells>
  <printOptions horizontalCentered="1"/>
  <pageMargins left="0.11811023622047245" right="0.11811023622047245" top="0.11811023622047245" bottom="0.15748031496062992" header="0.11811023622047245" footer="0.15748031496062992"/>
  <pageSetup horizontalDpi="300" verticalDpi="300" orientation="landscape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OSH Tachov</dc:creator>
  <cp:keywords/>
  <dc:description/>
  <cp:lastModifiedBy>Jirka</cp:lastModifiedBy>
  <cp:lastPrinted>2012-06-13T18:30:04Z</cp:lastPrinted>
  <dcterms:created xsi:type="dcterms:W3CDTF">2012-06-13T18:14:34Z</dcterms:created>
  <dcterms:modified xsi:type="dcterms:W3CDTF">2012-07-12T17:37:59Z</dcterms:modified>
  <cp:category/>
  <cp:version/>
  <cp:contentType/>
  <cp:contentStatus/>
</cp:coreProperties>
</file>